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235" windowHeight="7875" activeTab="0"/>
  </bookViews>
  <sheets>
    <sheet name="fixed variables" sheetId="1" r:id="rId1"/>
    <sheet name="time dependent variables" sheetId="2" r:id="rId2"/>
    <sheet name="distributions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<sst xmlns="http://schemas.openxmlformats.org/spreadsheetml/2006/main" count="53" uniqueCount="28">
  <si>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Cost new drug</t>
  </si>
  <si>
    <t>Cost old drug</t>
  </si>
  <si>
    <t>Cost hospitalization</t>
  </si>
  <si>
    <t>HR die new drug</t>
  </si>
  <si>
    <t>HR disease new drug</t>
  </si>
  <si>
    <t>HR hosp new drug</t>
  </si>
  <si>
    <t>Discount Rate</t>
  </si>
  <si>
    <t>fixed variables</t>
  </si>
  <si>
    <t>Prob Die Healthy</t>
  </si>
  <si>
    <t>Prob Die Disease</t>
  </si>
  <si>
    <t>Prob Disease</t>
  </si>
  <si>
    <t>Prob Hosp Disease</t>
  </si>
  <si>
    <t>Age</t>
  </si>
  <si>
    <t>Value</t>
  </si>
  <si>
    <t>time dependent variables</t>
  </si>
  <si>
    <t>Start age</t>
  </si>
  <si>
    <t>60y</t>
  </si>
  <si>
    <t>distributions</t>
  </si>
  <si>
    <t>mean</t>
  </si>
  <si>
    <t>standard error</t>
  </si>
  <si>
    <t>alpha</t>
  </si>
  <si>
    <t>beta</t>
  </si>
  <si>
    <t>distribution type</t>
  </si>
  <si>
    <t>gamma</t>
  </si>
  <si>
    <t>normal</t>
  </si>
  <si>
    <t>Utility healthy</t>
  </si>
  <si>
    <t>Utility disease</t>
  </si>
  <si>
    <t>Utility decrement hospitalization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</si>
</sst>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%"/>
    <numFmt numFmtId="166" formatCode="#,##0\ [$SEK]"/>
    <numFmt numFmtId="167" formatCode="0.00000"/>
    <numFmt numFmtId="168" formatCode="0.000"/>
    <numFmt numFmtId="169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7" fontId="2" fillId="0" borderId="16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69" fontId="2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3" max="3" width="30.57421875" style="0" customWidth="1"/>
    <col min="4" max="4" width="13.00390625" style="0" customWidth="1"/>
  </cols>
  <sheetData>
    <row r="3" ht="26.25">
      <c r="C3" s="5" t="s">
        <v>7</v>
      </c>
    </row>
    <row r="5" spans="3:4" ht="15">
      <c r="C5" t="s">
        <v>15</v>
      </c>
      <c r="D5" s="24" t="s">
        <v>16</v>
      </c>
    </row>
    <row r="6" spans="3:4" ht="15">
      <c r="C6" t="s">
        <v>0</v>
      </c>
      <c r="D6" s="4">
        <v>30000</v>
      </c>
    </row>
    <row r="7" spans="3:4" ht="15">
      <c r="C7" t="s">
        <v>1</v>
      </c>
      <c r="D7" s="4">
        <v>5000</v>
      </c>
    </row>
    <row r="8" spans="3:4" ht="15">
      <c r="C8" t="s">
        <v>2</v>
      </c>
      <c r="D8" s="4">
        <v>70000</v>
      </c>
    </row>
    <row r="9" spans="3:4" ht="15">
      <c r="C9" t="s">
        <v>3</v>
      </c>
      <c r="D9" s="1">
        <v>0.9</v>
      </c>
    </row>
    <row r="10" spans="3:4" ht="15">
      <c r="C10" t="s">
        <v>4</v>
      </c>
      <c r="D10" s="1">
        <v>0.9</v>
      </c>
    </row>
    <row r="11" spans="3:4" ht="15">
      <c r="C11" t="s">
        <v>5</v>
      </c>
      <c r="D11" s="2">
        <v>0.5</v>
      </c>
    </row>
    <row r="12" spans="3:4" ht="15">
      <c r="C12" t="s">
        <v>25</v>
      </c>
      <c r="D12" s="1">
        <v>0.8</v>
      </c>
    </row>
    <row r="13" spans="3:4" ht="15">
      <c r="C13" t="s">
        <v>26</v>
      </c>
      <c r="D13" s="1">
        <v>0.65</v>
      </c>
    </row>
    <row r="14" spans="3:4" ht="15">
      <c r="C14" t="s">
        <v>27</v>
      </c>
      <c r="D14" s="1">
        <v>0.1</v>
      </c>
    </row>
    <row r="15" spans="3:4" ht="15">
      <c r="C15" t="s">
        <v>6</v>
      </c>
      <c r="D15" s="3">
        <v>0.03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79"/>
  <sheetViews>
    <sheetView zoomScalePageLayoutView="0" workbookViewId="0" topLeftCell="A1">
      <selection activeCell="Q74" sqref="Q74"/>
    </sheetView>
  </sheetViews>
  <sheetFormatPr defaultColWidth="9.140625" defaultRowHeight="15"/>
  <cols>
    <col min="5" max="5" width="9.140625" style="8" customWidth="1"/>
    <col min="8" max="8" width="9.140625" style="8" customWidth="1"/>
    <col min="11" max="11" width="9.140625" style="8" customWidth="1"/>
  </cols>
  <sheetData>
    <row r="3" ht="26.25">
      <c r="C3" s="5" t="s">
        <v>14</v>
      </c>
    </row>
    <row r="7" spans="3:13" ht="15">
      <c r="C7" s="27" t="s">
        <v>8</v>
      </c>
      <c r="D7" s="27"/>
      <c r="E7" s="7"/>
      <c r="F7" s="27" t="s">
        <v>9</v>
      </c>
      <c r="G7" s="27"/>
      <c r="H7" s="7"/>
      <c r="I7" s="28" t="s">
        <v>10</v>
      </c>
      <c r="J7" s="29"/>
      <c r="K7" s="7"/>
      <c r="L7" s="27" t="s">
        <v>11</v>
      </c>
      <c r="M7" s="27"/>
    </row>
    <row r="8" spans="3:13" s="8" customFormat="1" ht="15">
      <c r="C8" s="6" t="s">
        <v>12</v>
      </c>
      <c r="D8" s="6" t="s">
        <v>13</v>
      </c>
      <c r="E8" s="7"/>
      <c r="F8" s="6" t="s">
        <v>12</v>
      </c>
      <c r="G8" s="6" t="s">
        <v>13</v>
      </c>
      <c r="H8" s="7"/>
      <c r="I8" s="6" t="s">
        <v>12</v>
      </c>
      <c r="J8" s="6" t="s">
        <v>13</v>
      </c>
      <c r="K8" s="7"/>
      <c r="L8" s="6" t="s">
        <v>12</v>
      </c>
      <c r="M8" s="6" t="s">
        <v>13</v>
      </c>
    </row>
    <row r="9" spans="3:13" s="8" customFormat="1" ht="15">
      <c r="C9" s="9">
        <v>40</v>
      </c>
      <c r="D9" s="10">
        <v>0.0001</v>
      </c>
      <c r="E9" s="7"/>
      <c r="F9" s="9">
        <v>40</v>
      </c>
      <c r="G9" s="11">
        <v>0.01</v>
      </c>
      <c r="H9" s="7"/>
      <c r="I9" s="9">
        <v>40</v>
      </c>
      <c r="J9" s="12">
        <v>0.1</v>
      </c>
      <c r="K9" s="7"/>
      <c r="L9" s="9">
        <v>40</v>
      </c>
      <c r="M9" s="13">
        <v>0.1</v>
      </c>
    </row>
    <row r="10" spans="3:13" s="8" customFormat="1" ht="15">
      <c r="C10" s="14">
        <v>41</v>
      </c>
      <c r="D10" s="15">
        <v>0.00012</v>
      </c>
      <c r="E10" s="7"/>
      <c r="F10" s="14">
        <v>41</v>
      </c>
      <c r="G10" s="16">
        <v>0.012</v>
      </c>
      <c r="H10" s="7"/>
      <c r="I10" s="14">
        <v>41</v>
      </c>
      <c r="J10" s="17">
        <v>0.11</v>
      </c>
      <c r="K10" s="7"/>
      <c r="L10" s="14">
        <v>41</v>
      </c>
      <c r="M10" s="18">
        <v>0.1</v>
      </c>
    </row>
    <row r="11" spans="3:13" s="8" customFormat="1" ht="15">
      <c r="C11" s="14">
        <v>42</v>
      </c>
      <c r="D11" s="15">
        <v>0.00014</v>
      </c>
      <c r="E11" s="7"/>
      <c r="F11" s="14">
        <v>42</v>
      </c>
      <c r="G11" s="16">
        <v>0.014</v>
      </c>
      <c r="H11" s="7"/>
      <c r="I11" s="14">
        <v>42</v>
      </c>
      <c r="J11" s="17">
        <v>0.12</v>
      </c>
      <c r="K11" s="7"/>
      <c r="L11" s="14">
        <v>42</v>
      </c>
      <c r="M11" s="18">
        <v>0.1</v>
      </c>
    </row>
    <row r="12" spans="3:13" s="8" customFormat="1" ht="15">
      <c r="C12" s="14">
        <v>43</v>
      </c>
      <c r="D12" s="15">
        <v>0.00016</v>
      </c>
      <c r="E12" s="7"/>
      <c r="F12" s="14">
        <v>43</v>
      </c>
      <c r="G12" s="16">
        <v>0.016</v>
      </c>
      <c r="H12" s="7"/>
      <c r="I12" s="14">
        <v>43</v>
      </c>
      <c r="J12" s="17">
        <v>0.13</v>
      </c>
      <c r="K12" s="7"/>
      <c r="L12" s="14">
        <v>43</v>
      </c>
      <c r="M12" s="18">
        <v>0.1</v>
      </c>
    </row>
    <row r="13" spans="3:13" s="8" customFormat="1" ht="15">
      <c r="C13" s="14">
        <v>44</v>
      </c>
      <c r="D13" s="15">
        <v>0.00018</v>
      </c>
      <c r="E13" s="7"/>
      <c r="F13" s="14">
        <v>44</v>
      </c>
      <c r="G13" s="16">
        <v>0.018</v>
      </c>
      <c r="H13" s="7"/>
      <c r="I13" s="14">
        <v>44</v>
      </c>
      <c r="J13" s="17">
        <v>0.14</v>
      </c>
      <c r="K13" s="7"/>
      <c r="L13" s="14">
        <v>44</v>
      </c>
      <c r="M13" s="18">
        <v>0.1</v>
      </c>
    </row>
    <row r="14" spans="3:13" s="8" customFormat="1" ht="15">
      <c r="C14" s="14">
        <v>45</v>
      </c>
      <c r="D14" s="15">
        <v>0.0002</v>
      </c>
      <c r="E14" s="7"/>
      <c r="F14" s="14">
        <v>45</v>
      </c>
      <c r="G14" s="16">
        <v>0.02</v>
      </c>
      <c r="H14" s="7"/>
      <c r="I14" s="14">
        <v>45</v>
      </c>
      <c r="J14" s="17">
        <v>0.15</v>
      </c>
      <c r="K14" s="7"/>
      <c r="L14" s="14">
        <v>45</v>
      </c>
      <c r="M14" s="18">
        <v>0.1</v>
      </c>
    </row>
    <row r="15" spans="3:13" s="8" customFormat="1" ht="15">
      <c r="C15" s="14">
        <v>46</v>
      </c>
      <c r="D15" s="15">
        <v>0.00022</v>
      </c>
      <c r="E15" s="7"/>
      <c r="F15" s="14">
        <v>46</v>
      </c>
      <c r="G15" s="16">
        <v>0.022</v>
      </c>
      <c r="H15" s="7"/>
      <c r="I15" s="14">
        <v>46</v>
      </c>
      <c r="J15" s="17">
        <v>0.16</v>
      </c>
      <c r="K15" s="7"/>
      <c r="L15" s="14">
        <v>46</v>
      </c>
      <c r="M15" s="18">
        <v>0.2</v>
      </c>
    </row>
    <row r="16" spans="3:13" s="8" customFormat="1" ht="15">
      <c r="C16" s="14">
        <v>47</v>
      </c>
      <c r="D16" s="15">
        <v>0.00024</v>
      </c>
      <c r="E16" s="7"/>
      <c r="F16" s="14">
        <v>47</v>
      </c>
      <c r="G16" s="16">
        <v>0.024</v>
      </c>
      <c r="H16" s="7"/>
      <c r="I16" s="14">
        <v>47</v>
      </c>
      <c r="J16" s="17">
        <v>0.17</v>
      </c>
      <c r="K16" s="7"/>
      <c r="L16" s="14">
        <v>47</v>
      </c>
      <c r="M16" s="18">
        <v>0.2</v>
      </c>
    </row>
    <row r="17" spans="3:13" s="8" customFormat="1" ht="15">
      <c r="C17" s="14">
        <v>48</v>
      </c>
      <c r="D17" s="15">
        <v>0.00026</v>
      </c>
      <c r="E17" s="7"/>
      <c r="F17" s="14">
        <v>48</v>
      </c>
      <c r="G17" s="16">
        <v>0.026</v>
      </c>
      <c r="H17" s="7"/>
      <c r="I17" s="14">
        <v>48</v>
      </c>
      <c r="J17" s="17">
        <v>0.18</v>
      </c>
      <c r="K17" s="7"/>
      <c r="L17" s="14">
        <v>48</v>
      </c>
      <c r="M17" s="18">
        <v>0.2</v>
      </c>
    </row>
    <row r="18" spans="3:13" s="8" customFormat="1" ht="15">
      <c r="C18" s="14">
        <v>49</v>
      </c>
      <c r="D18" s="15">
        <v>0.00028</v>
      </c>
      <c r="E18" s="7"/>
      <c r="F18" s="14">
        <v>49</v>
      </c>
      <c r="G18" s="16">
        <v>0.028</v>
      </c>
      <c r="H18" s="7"/>
      <c r="I18" s="14">
        <v>49</v>
      </c>
      <c r="J18" s="17">
        <v>0.19</v>
      </c>
      <c r="K18" s="7"/>
      <c r="L18" s="14">
        <v>49</v>
      </c>
      <c r="M18" s="18">
        <v>0.2</v>
      </c>
    </row>
    <row r="19" spans="3:13" s="8" customFormat="1" ht="15">
      <c r="C19" s="14">
        <v>50</v>
      </c>
      <c r="D19" s="15">
        <v>0.0003</v>
      </c>
      <c r="E19" s="7"/>
      <c r="F19" s="14">
        <v>50</v>
      </c>
      <c r="G19" s="16">
        <v>0.03</v>
      </c>
      <c r="H19" s="7"/>
      <c r="I19" s="14">
        <v>50</v>
      </c>
      <c r="J19" s="17">
        <v>0.2</v>
      </c>
      <c r="K19" s="7"/>
      <c r="L19" s="14">
        <v>50</v>
      </c>
      <c r="M19" s="18">
        <v>0.2</v>
      </c>
    </row>
    <row r="20" spans="3:13" s="8" customFormat="1" ht="15">
      <c r="C20" s="14">
        <v>51</v>
      </c>
      <c r="D20" s="15">
        <v>0.00032</v>
      </c>
      <c r="E20" s="7"/>
      <c r="F20" s="14">
        <v>51</v>
      </c>
      <c r="G20" s="16">
        <v>0.032</v>
      </c>
      <c r="H20" s="7"/>
      <c r="I20" s="14">
        <v>51</v>
      </c>
      <c r="J20" s="17">
        <v>0.21</v>
      </c>
      <c r="K20" s="7"/>
      <c r="L20" s="14">
        <v>51</v>
      </c>
      <c r="M20" s="18">
        <v>0.2</v>
      </c>
    </row>
    <row r="21" spans="3:13" s="8" customFormat="1" ht="15">
      <c r="C21" s="14">
        <v>52</v>
      </c>
      <c r="D21" s="15">
        <v>0.00034</v>
      </c>
      <c r="E21" s="7"/>
      <c r="F21" s="14">
        <v>52</v>
      </c>
      <c r="G21" s="16">
        <v>0.034</v>
      </c>
      <c r="H21" s="7"/>
      <c r="I21" s="14">
        <v>52</v>
      </c>
      <c r="J21" s="17">
        <v>0.22</v>
      </c>
      <c r="K21" s="7"/>
      <c r="L21" s="14">
        <v>52</v>
      </c>
      <c r="M21" s="18">
        <v>0.2</v>
      </c>
    </row>
    <row r="22" spans="3:13" s="8" customFormat="1" ht="15">
      <c r="C22" s="14">
        <v>53</v>
      </c>
      <c r="D22" s="15">
        <v>0.00036</v>
      </c>
      <c r="E22" s="7"/>
      <c r="F22" s="14">
        <v>53</v>
      </c>
      <c r="G22" s="16">
        <v>0.036</v>
      </c>
      <c r="H22" s="7"/>
      <c r="I22" s="14">
        <v>53</v>
      </c>
      <c r="J22" s="17">
        <v>0.23</v>
      </c>
      <c r="K22" s="7"/>
      <c r="L22" s="14">
        <v>53</v>
      </c>
      <c r="M22" s="18">
        <v>0.2</v>
      </c>
    </row>
    <row r="23" spans="3:13" s="8" customFormat="1" ht="15">
      <c r="C23" s="14">
        <v>54</v>
      </c>
      <c r="D23" s="15">
        <v>0.00038</v>
      </c>
      <c r="E23" s="7"/>
      <c r="F23" s="14">
        <v>54</v>
      </c>
      <c r="G23" s="16">
        <v>0.038</v>
      </c>
      <c r="H23" s="7"/>
      <c r="I23" s="14">
        <v>54</v>
      </c>
      <c r="J23" s="17">
        <v>0.24</v>
      </c>
      <c r="K23" s="7"/>
      <c r="L23" s="14">
        <v>54</v>
      </c>
      <c r="M23" s="18">
        <v>0.2</v>
      </c>
    </row>
    <row r="24" spans="3:13" s="8" customFormat="1" ht="15">
      <c r="C24" s="14">
        <v>55</v>
      </c>
      <c r="D24" s="15">
        <v>0.0004</v>
      </c>
      <c r="E24" s="7"/>
      <c r="F24" s="14">
        <v>55</v>
      </c>
      <c r="G24" s="16">
        <v>0.04</v>
      </c>
      <c r="H24" s="7"/>
      <c r="I24" s="14">
        <v>55</v>
      </c>
      <c r="J24" s="17">
        <v>0.25</v>
      </c>
      <c r="K24" s="7"/>
      <c r="L24" s="14">
        <v>55</v>
      </c>
      <c r="M24" s="18">
        <v>0.2</v>
      </c>
    </row>
    <row r="25" spans="3:13" s="8" customFormat="1" ht="15">
      <c r="C25" s="14">
        <v>56</v>
      </c>
      <c r="D25" s="15">
        <v>0.00042</v>
      </c>
      <c r="E25" s="7"/>
      <c r="F25" s="14">
        <v>56</v>
      </c>
      <c r="G25" s="16">
        <v>0.042</v>
      </c>
      <c r="H25" s="7"/>
      <c r="I25" s="14">
        <v>56</v>
      </c>
      <c r="J25" s="17">
        <v>0.26</v>
      </c>
      <c r="K25" s="7"/>
      <c r="L25" s="14">
        <v>56</v>
      </c>
      <c r="M25" s="18">
        <v>0.3</v>
      </c>
    </row>
    <row r="26" spans="3:13" s="8" customFormat="1" ht="15">
      <c r="C26" s="14">
        <v>57</v>
      </c>
      <c r="D26" s="15">
        <v>0.00044</v>
      </c>
      <c r="E26" s="7"/>
      <c r="F26" s="14">
        <v>57</v>
      </c>
      <c r="G26" s="16">
        <v>0.044</v>
      </c>
      <c r="H26" s="7"/>
      <c r="I26" s="14">
        <v>57</v>
      </c>
      <c r="J26" s="17">
        <v>0.27</v>
      </c>
      <c r="K26" s="7"/>
      <c r="L26" s="14">
        <v>57</v>
      </c>
      <c r="M26" s="18">
        <v>0.3</v>
      </c>
    </row>
    <row r="27" spans="3:13" s="8" customFormat="1" ht="15">
      <c r="C27" s="14">
        <v>58</v>
      </c>
      <c r="D27" s="15">
        <v>0.00046</v>
      </c>
      <c r="E27" s="7"/>
      <c r="F27" s="14">
        <v>58</v>
      </c>
      <c r="G27" s="16">
        <v>0.046</v>
      </c>
      <c r="H27" s="7"/>
      <c r="I27" s="14">
        <v>58</v>
      </c>
      <c r="J27" s="17">
        <v>0.28</v>
      </c>
      <c r="K27" s="7"/>
      <c r="L27" s="14">
        <v>58</v>
      </c>
      <c r="M27" s="18">
        <v>0.3</v>
      </c>
    </row>
    <row r="28" spans="3:13" s="8" customFormat="1" ht="15">
      <c r="C28" s="14">
        <v>59</v>
      </c>
      <c r="D28" s="15">
        <v>0.00048</v>
      </c>
      <c r="E28" s="7"/>
      <c r="F28" s="14">
        <v>59</v>
      </c>
      <c r="G28" s="16">
        <v>0.048</v>
      </c>
      <c r="H28" s="7"/>
      <c r="I28" s="14">
        <v>59</v>
      </c>
      <c r="J28" s="17">
        <v>0.29</v>
      </c>
      <c r="K28" s="7"/>
      <c r="L28" s="14">
        <v>59</v>
      </c>
      <c r="M28" s="18">
        <v>0.3</v>
      </c>
    </row>
    <row r="29" spans="3:13" s="8" customFormat="1" ht="15">
      <c r="C29" s="14">
        <v>60</v>
      </c>
      <c r="D29" s="15">
        <v>0.01</v>
      </c>
      <c r="E29" s="7"/>
      <c r="F29" s="14">
        <v>60</v>
      </c>
      <c r="G29" s="16">
        <v>0.05</v>
      </c>
      <c r="H29" s="7"/>
      <c r="I29" s="14">
        <v>60</v>
      </c>
      <c r="J29" s="17">
        <v>0.3</v>
      </c>
      <c r="K29" s="7"/>
      <c r="L29" s="14">
        <v>60</v>
      </c>
      <c r="M29" s="18">
        <v>0.8</v>
      </c>
    </row>
    <row r="30" spans="3:13" s="8" customFormat="1" ht="15">
      <c r="C30" s="14">
        <v>61</v>
      </c>
      <c r="D30" s="15">
        <v>0.015</v>
      </c>
      <c r="E30" s="7"/>
      <c r="F30" s="14">
        <v>61</v>
      </c>
      <c r="G30" s="16">
        <v>0.055</v>
      </c>
      <c r="H30" s="7"/>
      <c r="I30" s="14">
        <v>61</v>
      </c>
      <c r="J30" s="17">
        <v>0.31</v>
      </c>
      <c r="K30" s="7"/>
      <c r="L30" s="14">
        <v>61</v>
      </c>
      <c r="M30" s="18">
        <v>0.8</v>
      </c>
    </row>
    <row r="31" spans="3:13" s="8" customFormat="1" ht="15">
      <c r="C31" s="14">
        <v>62</v>
      </c>
      <c r="D31" s="15">
        <v>0.02</v>
      </c>
      <c r="E31" s="7"/>
      <c r="F31" s="14">
        <v>62</v>
      </c>
      <c r="G31" s="16">
        <v>0.06</v>
      </c>
      <c r="H31" s="7"/>
      <c r="I31" s="14">
        <v>62</v>
      </c>
      <c r="J31" s="17">
        <v>0.32</v>
      </c>
      <c r="K31" s="7"/>
      <c r="L31" s="14">
        <v>62</v>
      </c>
      <c r="M31" s="18">
        <v>0.8</v>
      </c>
    </row>
    <row r="32" spans="3:13" s="8" customFormat="1" ht="15">
      <c r="C32" s="14">
        <v>63</v>
      </c>
      <c r="D32" s="15">
        <v>0.025</v>
      </c>
      <c r="E32" s="7"/>
      <c r="F32" s="14">
        <v>63</v>
      </c>
      <c r="G32" s="16">
        <v>0.065</v>
      </c>
      <c r="H32" s="7"/>
      <c r="I32" s="14">
        <v>63</v>
      </c>
      <c r="J32" s="17">
        <v>0.33</v>
      </c>
      <c r="K32" s="7"/>
      <c r="L32" s="14">
        <v>63</v>
      </c>
      <c r="M32" s="18">
        <v>0.8</v>
      </c>
    </row>
    <row r="33" spans="3:13" s="8" customFormat="1" ht="15">
      <c r="C33" s="14">
        <v>64</v>
      </c>
      <c r="D33" s="15">
        <v>0.03</v>
      </c>
      <c r="E33" s="7"/>
      <c r="F33" s="14">
        <v>64</v>
      </c>
      <c r="G33" s="16">
        <v>0.07</v>
      </c>
      <c r="H33" s="7"/>
      <c r="I33" s="14">
        <v>64</v>
      </c>
      <c r="J33" s="17">
        <v>0.34</v>
      </c>
      <c r="K33" s="7"/>
      <c r="L33" s="14">
        <v>64</v>
      </c>
      <c r="M33" s="18">
        <v>0.8</v>
      </c>
    </row>
    <row r="34" spans="3:13" s="8" customFormat="1" ht="15">
      <c r="C34" s="14">
        <v>65</v>
      </c>
      <c r="D34" s="15">
        <v>0.035</v>
      </c>
      <c r="E34" s="7"/>
      <c r="F34" s="14">
        <v>65</v>
      </c>
      <c r="G34" s="16">
        <v>0.075</v>
      </c>
      <c r="H34" s="7"/>
      <c r="I34" s="14">
        <v>65</v>
      </c>
      <c r="J34" s="17">
        <v>0.35</v>
      </c>
      <c r="K34" s="7"/>
      <c r="L34" s="14">
        <v>65</v>
      </c>
      <c r="M34" s="18">
        <v>0.8</v>
      </c>
    </row>
    <row r="35" spans="3:13" s="8" customFormat="1" ht="15">
      <c r="C35" s="14">
        <v>66</v>
      </c>
      <c r="D35" s="15">
        <v>0.04</v>
      </c>
      <c r="E35" s="7"/>
      <c r="F35" s="14">
        <v>66</v>
      </c>
      <c r="G35" s="16">
        <v>0.08</v>
      </c>
      <c r="H35" s="7"/>
      <c r="I35" s="14">
        <v>66</v>
      </c>
      <c r="J35" s="17">
        <v>0.36</v>
      </c>
      <c r="K35" s="7"/>
      <c r="L35" s="14">
        <v>66</v>
      </c>
      <c r="M35" s="18">
        <v>0.8</v>
      </c>
    </row>
    <row r="36" spans="3:13" s="8" customFormat="1" ht="15">
      <c r="C36" s="14">
        <v>67</v>
      </c>
      <c r="D36" s="15">
        <v>0.045</v>
      </c>
      <c r="E36" s="7"/>
      <c r="F36" s="14">
        <v>67</v>
      </c>
      <c r="G36" s="16">
        <v>0.085</v>
      </c>
      <c r="H36" s="7"/>
      <c r="I36" s="14">
        <v>67</v>
      </c>
      <c r="J36" s="17">
        <v>0.37</v>
      </c>
      <c r="K36" s="7"/>
      <c r="L36" s="14">
        <v>67</v>
      </c>
      <c r="M36" s="18">
        <v>0.8</v>
      </c>
    </row>
    <row r="37" spans="3:13" s="8" customFormat="1" ht="15">
      <c r="C37" s="14">
        <v>68</v>
      </c>
      <c r="D37" s="15">
        <v>0.05</v>
      </c>
      <c r="E37" s="7"/>
      <c r="F37" s="14">
        <v>68</v>
      </c>
      <c r="G37" s="16">
        <v>0.09</v>
      </c>
      <c r="H37" s="7"/>
      <c r="I37" s="14">
        <v>68</v>
      </c>
      <c r="J37" s="17">
        <v>0.38</v>
      </c>
      <c r="K37" s="7"/>
      <c r="L37" s="14">
        <v>68</v>
      </c>
      <c r="M37" s="18">
        <v>0.8</v>
      </c>
    </row>
    <row r="38" spans="3:13" s="8" customFormat="1" ht="15">
      <c r="C38" s="14">
        <v>69</v>
      </c>
      <c r="D38" s="15">
        <v>0.055</v>
      </c>
      <c r="E38" s="7"/>
      <c r="F38" s="14">
        <v>69</v>
      </c>
      <c r="G38" s="16">
        <v>0.095</v>
      </c>
      <c r="H38" s="7"/>
      <c r="I38" s="14">
        <v>69</v>
      </c>
      <c r="J38" s="17">
        <v>0.39</v>
      </c>
      <c r="K38" s="7"/>
      <c r="L38" s="14">
        <v>69</v>
      </c>
      <c r="M38" s="18">
        <v>0.8</v>
      </c>
    </row>
    <row r="39" spans="3:13" s="8" customFormat="1" ht="15">
      <c r="C39" s="14">
        <v>70</v>
      </c>
      <c r="D39" s="15">
        <v>0.06</v>
      </c>
      <c r="E39" s="7"/>
      <c r="F39" s="14">
        <v>70</v>
      </c>
      <c r="G39" s="16">
        <v>0.1</v>
      </c>
      <c r="H39" s="7"/>
      <c r="I39" s="14">
        <v>70</v>
      </c>
      <c r="J39" s="17">
        <v>0.4</v>
      </c>
      <c r="K39" s="7"/>
      <c r="L39" s="14">
        <v>70</v>
      </c>
      <c r="M39" s="18">
        <v>0.8</v>
      </c>
    </row>
    <row r="40" spans="3:13" s="8" customFormat="1" ht="15">
      <c r="C40" s="14">
        <v>71</v>
      </c>
      <c r="D40" s="15">
        <v>0.065</v>
      </c>
      <c r="E40" s="7"/>
      <c r="F40" s="14">
        <v>71</v>
      </c>
      <c r="G40" s="16">
        <v>0.105</v>
      </c>
      <c r="H40" s="7"/>
      <c r="I40" s="14">
        <v>71</v>
      </c>
      <c r="J40" s="17">
        <v>0.41</v>
      </c>
      <c r="K40" s="7"/>
      <c r="L40" s="14">
        <v>71</v>
      </c>
      <c r="M40" s="18">
        <v>0.8</v>
      </c>
    </row>
    <row r="41" spans="3:13" s="8" customFormat="1" ht="15">
      <c r="C41" s="14">
        <v>72</v>
      </c>
      <c r="D41" s="15">
        <v>0.07</v>
      </c>
      <c r="E41" s="7"/>
      <c r="F41" s="14">
        <v>72</v>
      </c>
      <c r="G41" s="16">
        <v>0.11</v>
      </c>
      <c r="H41" s="7"/>
      <c r="I41" s="14">
        <v>72</v>
      </c>
      <c r="J41" s="17">
        <v>0.42</v>
      </c>
      <c r="K41" s="7"/>
      <c r="L41" s="14">
        <v>72</v>
      </c>
      <c r="M41" s="18">
        <v>0.8</v>
      </c>
    </row>
    <row r="42" spans="3:13" s="8" customFormat="1" ht="15">
      <c r="C42" s="14">
        <v>73</v>
      </c>
      <c r="D42" s="15">
        <v>0.075</v>
      </c>
      <c r="E42" s="7"/>
      <c r="F42" s="14">
        <v>73</v>
      </c>
      <c r="G42" s="16">
        <v>0.115</v>
      </c>
      <c r="H42" s="7"/>
      <c r="I42" s="14">
        <v>73</v>
      </c>
      <c r="J42" s="17">
        <v>0.43</v>
      </c>
      <c r="K42" s="7"/>
      <c r="L42" s="14">
        <v>73</v>
      </c>
      <c r="M42" s="18">
        <v>0.8</v>
      </c>
    </row>
    <row r="43" spans="3:13" s="8" customFormat="1" ht="15">
      <c r="C43" s="14">
        <v>74</v>
      </c>
      <c r="D43" s="15">
        <v>0.08</v>
      </c>
      <c r="E43" s="7"/>
      <c r="F43" s="14">
        <v>74</v>
      </c>
      <c r="G43" s="16">
        <v>0.12</v>
      </c>
      <c r="H43" s="7"/>
      <c r="I43" s="14">
        <v>74</v>
      </c>
      <c r="J43" s="17">
        <v>0.44</v>
      </c>
      <c r="K43" s="7"/>
      <c r="L43" s="14">
        <v>74</v>
      </c>
      <c r="M43" s="18">
        <v>0.8</v>
      </c>
    </row>
    <row r="44" spans="3:13" s="8" customFormat="1" ht="15">
      <c r="C44" s="14">
        <v>75</v>
      </c>
      <c r="D44" s="15">
        <v>0.085</v>
      </c>
      <c r="E44" s="7"/>
      <c r="F44" s="14">
        <v>75</v>
      </c>
      <c r="G44" s="16">
        <v>0.125</v>
      </c>
      <c r="H44" s="7"/>
      <c r="I44" s="14">
        <v>75</v>
      </c>
      <c r="J44" s="17">
        <v>0.45</v>
      </c>
      <c r="K44" s="7"/>
      <c r="L44" s="14">
        <v>75</v>
      </c>
      <c r="M44" s="18">
        <v>0.8</v>
      </c>
    </row>
    <row r="45" spans="3:13" s="8" customFormat="1" ht="15">
      <c r="C45" s="14">
        <v>76</v>
      </c>
      <c r="D45" s="15">
        <v>0.09</v>
      </c>
      <c r="E45" s="7"/>
      <c r="F45" s="14">
        <v>76</v>
      </c>
      <c r="G45" s="16">
        <v>0.13</v>
      </c>
      <c r="H45" s="7"/>
      <c r="I45" s="14">
        <v>76</v>
      </c>
      <c r="J45" s="17">
        <v>0.46</v>
      </c>
      <c r="K45" s="7"/>
      <c r="L45" s="14">
        <v>76</v>
      </c>
      <c r="M45" s="18">
        <v>0.8</v>
      </c>
    </row>
    <row r="46" spans="3:13" s="8" customFormat="1" ht="15">
      <c r="C46" s="14">
        <v>77</v>
      </c>
      <c r="D46" s="15">
        <v>0.095</v>
      </c>
      <c r="E46" s="7"/>
      <c r="F46" s="14">
        <v>77</v>
      </c>
      <c r="G46" s="16">
        <v>0.135</v>
      </c>
      <c r="H46" s="7"/>
      <c r="I46" s="14">
        <v>77</v>
      </c>
      <c r="J46" s="17">
        <v>0.47</v>
      </c>
      <c r="K46" s="7"/>
      <c r="L46" s="14">
        <v>77</v>
      </c>
      <c r="M46" s="18">
        <v>0.8</v>
      </c>
    </row>
    <row r="47" spans="3:13" s="8" customFormat="1" ht="15">
      <c r="C47" s="14">
        <v>78</v>
      </c>
      <c r="D47" s="15">
        <v>0.1</v>
      </c>
      <c r="E47" s="7"/>
      <c r="F47" s="14">
        <v>78</v>
      </c>
      <c r="G47" s="16">
        <v>0.14</v>
      </c>
      <c r="H47" s="7"/>
      <c r="I47" s="14">
        <v>78</v>
      </c>
      <c r="J47" s="17">
        <v>0.48</v>
      </c>
      <c r="K47" s="7"/>
      <c r="L47" s="14">
        <v>78</v>
      </c>
      <c r="M47" s="18">
        <v>0.8</v>
      </c>
    </row>
    <row r="48" spans="3:13" s="8" customFormat="1" ht="15">
      <c r="C48" s="14">
        <v>79</v>
      </c>
      <c r="D48" s="15">
        <v>0.105</v>
      </c>
      <c r="E48" s="7"/>
      <c r="F48" s="14">
        <v>79</v>
      </c>
      <c r="G48" s="16">
        <v>0.145</v>
      </c>
      <c r="H48" s="7"/>
      <c r="I48" s="14">
        <v>79</v>
      </c>
      <c r="J48" s="17">
        <v>0.49</v>
      </c>
      <c r="K48" s="7"/>
      <c r="L48" s="14">
        <v>79</v>
      </c>
      <c r="M48" s="18">
        <v>0.8</v>
      </c>
    </row>
    <row r="49" spans="3:13" s="8" customFormat="1" ht="15">
      <c r="C49" s="14">
        <v>80</v>
      </c>
      <c r="D49" s="15">
        <v>0.11</v>
      </c>
      <c r="E49" s="7"/>
      <c r="F49" s="14">
        <v>80</v>
      </c>
      <c r="G49" s="16">
        <v>0.15</v>
      </c>
      <c r="H49" s="7"/>
      <c r="I49" s="14">
        <v>80</v>
      </c>
      <c r="J49" s="17">
        <v>0.5</v>
      </c>
      <c r="K49" s="7"/>
      <c r="L49" s="14">
        <v>80</v>
      </c>
      <c r="M49" s="18">
        <v>0.9</v>
      </c>
    </row>
    <row r="50" spans="3:13" s="8" customFormat="1" ht="15">
      <c r="C50" s="14">
        <v>81</v>
      </c>
      <c r="D50" s="15">
        <v>0.115</v>
      </c>
      <c r="E50" s="7"/>
      <c r="F50" s="14">
        <v>81</v>
      </c>
      <c r="G50" s="16">
        <v>0.155</v>
      </c>
      <c r="H50" s="7"/>
      <c r="I50" s="14">
        <v>81</v>
      </c>
      <c r="J50" s="17">
        <v>0.51</v>
      </c>
      <c r="K50" s="7"/>
      <c r="L50" s="14">
        <v>81</v>
      </c>
      <c r="M50" s="18">
        <v>0.9</v>
      </c>
    </row>
    <row r="51" spans="3:13" s="8" customFormat="1" ht="15">
      <c r="C51" s="14">
        <v>82</v>
      </c>
      <c r="D51" s="15">
        <v>0.12</v>
      </c>
      <c r="E51" s="7"/>
      <c r="F51" s="14">
        <v>82</v>
      </c>
      <c r="G51" s="16">
        <v>0.16</v>
      </c>
      <c r="H51" s="7"/>
      <c r="I51" s="14">
        <v>82</v>
      </c>
      <c r="J51" s="17">
        <v>0.52</v>
      </c>
      <c r="K51" s="7"/>
      <c r="L51" s="14">
        <v>82</v>
      </c>
      <c r="M51" s="18">
        <v>0.9</v>
      </c>
    </row>
    <row r="52" spans="3:13" s="8" customFormat="1" ht="15">
      <c r="C52" s="14">
        <v>83</v>
      </c>
      <c r="D52" s="15">
        <v>0.125</v>
      </c>
      <c r="E52" s="7"/>
      <c r="F52" s="14">
        <v>83</v>
      </c>
      <c r="G52" s="16">
        <v>0.165</v>
      </c>
      <c r="H52" s="7"/>
      <c r="I52" s="14">
        <v>83</v>
      </c>
      <c r="J52" s="17">
        <v>0.53</v>
      </c>
      <c r="K52" s="7"/>
      <c r="L52" s="14">
        <v>83</v>
      </c>
      <c r="M52" s="18">
        <v>0.9</v>
      </c>
    </row>
    <row r="53" spans="3:13" s="8" customFormat="1" ht="15">
      <c r="C53" s="14">
        <v>84</v>
      </c>
      <c r="D53" s="15">
        <v>0.13</v>
      </c>
      <c r="E53" s="7"/>
      <c r="F53" s="14">
        <v>84</v>
      </c>
      <c r="G53" s="16">
        <v>0.17</v>
      </c>
      <c r="H53" s="7"/>
      <c r="I53" s="14">
        <v>84</v>
      </c>
      <c r="J53" s="17">
        <v>0.54</v>
      </c>
      <c r="K53" s="7"/>
      <c r="L53" s="14">
        <v>84</v>
      </c>
      <c r="M53" s="18">
        <v>0.9</v>
      </c>
    </row>
    <row r="54" spans="3:13" s="8" customFormat="1" ht="15">
      <c r="C54" s="14">
        <v>85</v>
      </c>
      <c r="D54" s="15">
        <v>0.135</v>
      </c>
      <c r="E54" s="7"/>
      <c r="F54" s="14">
        <v>85</v>
      </c>
      <c r="G54" s="16">
        <v>0.175</v>
      </c>
      <c r="H54" s="7"/>
      <c r="I54" s="14">
        <v>85</v>
      </c>
      <c r="J54" s="17">
        <v>0.55</v>
      </c>
      <c r="K54" s="7"/>
      <c r="L54" s="14">
        <v>85</v>
      </c>
      <c r="M54" s="18">
        <v>0.9</v>
      </c>
    </row>
    <row r="55" spans="3:13" s="8" customFormat="1" ht="15">
      <c r="C55" s="14">
        <v>86</v>
      </c>
      <c r="D55" s="15">
        <v>0.14</v>
      </c>
      <c r="E55" s="7"/>
      <c r="F55" s="14">
        <v>86</v>
      </c>
      <c r="G55" s="16">
        <v>0.18</v>
      </c>
      <c r="H55" s="7"/>
      <c r="I55" s="14">
        <v>86</v>
      </c>
      <c r="J55" s="17">
        <v>0.56</v>
      </c>
      <c r="K55" s="7"/>
      <c r="L55" s="14">
        <v>86</v>
      </c>
      <c r="M55" s="18">
        <v>0.9</v>
      </c>
    </row>
    <row r="56" spans="3:13" s="8" customFormat="1" ht="15">
      <c r="C56" s="14">
        <v>87</v>
      </c>
      <c r="D56" s="15">
        <v>0.145</v>
      </c>
      <c r="E56" s="7"/>
      <c r="F56" s="14">
        <v>87</v>
      </c>
      <c r="G56" s="16">
        <v>0.185</v>
      </c>
      <c r="H56" s="7"/>
      <c r="I56" s="14">
        <v>87</v>
      </c>
      <c r="J56" s="17">
        <v>0.57</v>
      </c>
      <c r="K56" s="7"/>
      <c r="L56" s="14">
        <v>87</v>
      </c>
      <c r="M56" s="18">
        <v>0.9</v>
      </c>
    </row>
    <row r="57" spans="3:13" s="8" customFormat="1" ht="15">
      <c r="C57" s="14">
        <v>88</v>
      </c>
      <c r="D57" s="15">
        <v>0.15</v>
      </c>
      <c r="E57" s="7"/>
      <c r="F57" s="14">
        <v>88</v>
      </c>
      <c r="G57" s="16">
        <v>0.19</v>
      </c>
      <c r="H57" s="7"/>
      <c r="I57" s="14">
        <v>88</v>
      </c>
      <c r="J57" s="17">
        <v>0.58</v>
      </c>
      <c r="K57" s="7"/>
      <c r="L57" s="14">
        <v>88</v>
      </c>
      <c r="M57" s="18">
        <v>0.9</v>
      </c>
    </row>
    <row r="58" spans="3:13" s="8" customFormat="1" ht="15">
      <c r="C58" s="14">
        <v>89</v>
      </c>
      <c r="D58" s="15">
        <v>0.155</v>
      </c>
      <c r="E58" s="7"/>
      <c r="F58" s="14">
        <v>89</v>
      </c>
      <c r="G58" s="16">
        <v>0.195</v>
      </c>
      <c r="H58" s="7"/>
      <c r="I58" s="14">
        <v>89</v>
      </c>
      <c r="J58" s="17">
        <v>0.59</v>
      </c>
      <c r="K58" s="7"/>
      <c r="L58" s="14">
        <v>89</v>
      </c>
      <c r="M58" s="18">
        <v>0.9</v>
      </c>
    </row>
    <row r="59" spans="3:13" s="8" customFormat="1" ht="15">
      <c r="C59" s="14">
        <v>90</v>
      </c>
      <c r="D59" s="15">
        <v>0.16</v>
      </c>
      <c r="E59" s="7"/>
      <c r="F59" s="14">
        <v>90</v>
      </c>
      <c r="G59" s="16">
        <v>0.2</v>
      </c>
      <c r="H59" s="7"/>
      <c r="I59" s="14">
        <v>90</v>
      </c>
      <c r="J59" s="17">
        <v>0.6</v>
      </c>
      <c r="K59" s="7"/>
      <c r="L59" s="14">
        <v>90</v>
      </c>
      <c r="M59" s="18">
        <v>0.9</v>
      </c>
    </row>
    <row r="60" spans="3:13" s="8" customFormat="1" ht="15">
      <c r="C60" s="14">
        <v>91</v>
      </c>
      <c r="D60" s="15">
        <v>0.165</v>
      </c>
      <c r="E60" s="7"/>
      <c r="F60" s="14">
        <v>91</v>
      </c>
      <c r="G60" s="16">
        <v>0.205</v>
      </c>
      <c r="H60" s="7"/>
      <c r="I60" s="14">
        <v>91</v>
      </c>
      <c r="J60" s="17">
        <v>0.61</v>
      </c>
      <c r="K60" s="7"/>
      <c r="L60" s="14">
        <v>91</v>
      </c>
      <c r="M60" s="18">
        <v>0.9</v>
      </c>
    </row>
    <row r="61" spans="3:13" s="8" customFormat="1" ht="15">
      <c r="C61" s="14">
        <v>92</v>
      </c>
      <c r="D61" s="15">
        <v>0.17</v>
      </c>
      <c r="E61" s="7"/>
      <c r="F61" s="14">
        <v>92</v>
      </c>
      <c r="G61" s="16">
        <v>0.21</v>
      </c>
      <c r="H61" s="7"/>
      <c r="I61" s="14">
        <v>92</v>
      </c>
      <c r="J61" s="17">
        <v>0.62</v>
      </c>
      <c r="K61" s="7"/>
      <c r="L61" s="14">
        <v>92</v>
      </c>
      <c r="M61" s="18">
        <v>0.9</v>
      </c>
    </row>
    <row r="62" spans="3:13" s="8" customFormat="1" ht="15">
      <c r="C62" s="14">
        <v>93</v>
      </c>
      <c r="D62" s="15">
        <v>0.175</v>
      </c>
      <c r="E62" s="7"/>
      <c r="F62" s="14">
        <v>93</v>
      </c>
      <c r="G62" s="16">
        <v>0.215</v>
      </c>
      <c r="H62" s="7"/>
      <c r="I62" s="14">
        <v>93</v>
      </c>
      <c r="J62" s="17">
        <v>0.63</v>
      </c>
      <c r="K62" s="7"/>
      <c r="L62" s="14">
        <v>93</v>
      </c>
      <c r="M62" s="18">
        <v>0.9</v>
      </c>
    </row>
    <row r="63" spans="3:13" s="8" customFormat="1" ht="15">
      <c r="C63" s="14">
        <v>94</v>
      </c>
      <c r="D63" s="15">
        <v>0.18</v>
      </c>
      <c r="E63" s="7"/>
      <c r="F63" s="14">
        <v>94</v>
      </c>
      <c r="G63" s="16">
        <v>0.22</v>
      </c>
      <c r="H63" s="7"/>
      <c r="I63" s="14">
        <v>94</v>
      </c>
      <c r="J63" s="17">
        <v>0.64</v>
      </c>
      <c r="K63" s="7"/>
      <c r="L63" s="14">
        <v>94</v>
      </c>
      <c r="M63" s="18">
        <v>0.9</v>
      </c>
    </row>
    <row r="64" spans="3:13" s="8" customFormat="1" ht="15">
      <c r="C64" s="14">
        <v>95</v>
      </c>
      <c r="D64" s="15">
        <v>0.185</v>
      </c>
      <c r="E64" s="7"/>
      <c r="F64" s="14">
        <v>95</v>
      </c>
      <c r="G64" s="16">
        <v>0.225</v>
      </c>
      <c r="H64" s="7"/>
      <c r="I64" s="14">
        <v>95</v>
      </c>
      <c r="J64" s="17">
        <v>0.65</v>
      </c>
      <c r="K64" s="7"/>
      <c r="L64" s="14">
        <v>95</v>
      </c>
      <c r="M64" s="18">
        <v>0.9</v>
      </c>
    </row>
    <row r="65" spans="3:13" s="8" customFormat="1" ht="15">
      <c r="C65" s="14">
        <v>96</v>
      </c>
      <c r="D65" s="15">
        <v>0.19</v>
      </c>
      <c r="E65" s="7"/>
      <c r="F65" s="14">
        <v>96</v>
      </c>
      <c r="G65" s="16">
        <v>0.23</v>
      </c>
      <c r="H65" s="7"/>
      <c r="I65" s="14">
        <v>96</v>
      </c>
      <c r="J65" s="17">
        <v>0.66</v>
      </c>
      <c r="K65" s="7"/>
      <c r="L65" s="14">
        <v>96</v>
      </c>
      <c r="M65" s="18">
        <v>0.9</v>
      </c>
    </row>
    <row r="66" spans="3:13" s="8" customFormat="1" ht="15">
      <c r="C66" s="14">
        <v>97</v>
      </c>
      <c r="D66" s="15">
        <v>0.195</v>
      </c>
      <c r="E66" s="7"/>
      <c r="F66" s="14">
        <v>97</v>
      </c>
      <c r="G66" s="16">
        <v>0.235</v>
      </c>
      <c r="H66" s="7"/>
      <c r="I66" s="14">
        <v>97</v>
      </c>
      <c r="J66" s="17">
        <v>0.67</v>
      </c>
      <c r="K66" s="7"/>
      <c r="L66" s="14">
        <v>97</v>
      </c>
      <c r="M66" s="18">
        <v>0.9</v>
      </c>
    </row>
    <row r="67" spans="3:13" s="8" customFormat="1" ht="15">
      <c r="C67" s="14">
        <v>98</v>
      </c>
      <c r="D67" s="15">
        <v>0.2</v>
      </c>
      <c r="E67" s="7"/>
      <c r="F67" s="14">
        <v>98</v>
      </c>
      <c r="G67" s="16">
        <v>0.24</v>
      </c>
      <c r="H67" s="7"/>
      <c r="I67" s="14">
        <v>98</v>
      </c>
      <c r="J67" s="17">
        <v>0.68</v>
      </c>
      <c r="K67" s="7"/>
      <c r="L67" s="14">
        <v>98</v>
      </c>
      <c r="M67" s="18">
        <v>0.9</v>
      </c>
    </row>
    <row r="68" spans="3:13" s="8" customFormat="1" ht="15">
      <c r="C68" s="14">
        <v>99</v>
      </c>
      <c r="D68" s="15">
        <v>0.205</v>
      </c>
      <c r="E68" s="7"/>
      <c r="F68" s="14">
        <v>99</v>
      </c>
      <c r="G68" s="16">
        <v>0.245</v>
      </c>
      <c r="H68" s="7"/>
      <c r="I68" s="14">
        <v>99</v>
      </c>
      <c r="J68" s="17">
        <v>0.69</v>
      </c>
      <c r="K68" s="7"/>
      <c r="L68" s="14">
        <v>99</v>
      </c>
      <c r="M68" s="18">
        <v>0.9</v>
      </c>
    </row>
    <row r="69" spans="3:13" s="8" customFormat="1" ht="15">
      <c r="C69" s="14">
        <v>100</v>
      </c>
      <c r="D69" s="15">
        <v>0.21</v>
      </c>
      <c r="E69" s="7"/>
      <c r="F69" s="14">
        <v>100</v>
      </c>
      <c r="G69" s="16">
        <v>0.25</v>
      </c>
      <c r="H69" s="7"/>
      <c r="I69" s="14">
        <v>100</v>
      </c>
      <c r="J69" s="17">
        <v>0.7</v>
      </c>
      <c r="K69" s="7"/>
      <c r="L69" s="14">
        <v>100</v>
      </c>
      <c r="M69" s="18">
        <v>0.9</v>
      </c>
    </row>
    <row r="70" spans="3:13" s="8" customFormat="1" ht="15">
      <c r="C70" s="14">
        <v>101</v>
      </c>
      <c r="D70" s="15">
        <v>0.215</v>
      </c>
      <c r="E70" s="7"/>
      <c r="F70" s="14">
        <v>101</v>
      </c>
      <c r="G70" s="16">
        <v>0.255</v>
      </c>
      <c r="H70" s="7"/>
      <c r="I70" s="14">
        <v>101</v>
      </c>
      <c r="J70" s="17">
        <v>0.71</v>
      </c>
      <c r="K70" s="7"/>
      <c r="L70" s="14">
        <v>101</v>
      </c>
      <c r="M70" s="18">
        <v>0.9</v>
      </c>
    </row>
    <row r="71" spans="3:13" s="8" customFormat="1" ht="15">
      <c r="C71" s="14">
        <v>102</v>
      </c>
      <c r="D71" s="15">
        <v>0.22</v>
      </c>
      <c r="E71" s="7"/>
      <c r="F71" s="14">
        <v>102</v>
      </c>
      <c r="G71" s="16">
        <v>0.26</v>
      </c>
      <c r="H71" s="7"/>
      <c r="I71" s="14">
        <v>102</v>
      </c>
      <c r="J71" s="17">
        <v>0.72</v>
      </c>
      <c r="K71" s="7"/>
      <c r="L71" s="14">
        <v>102</v>
      </c>
      <c r="M71" s="18">
        <v>0.9</v>
      </c>
    </row>
    <row r="72" spans="3:13" s="8" customFormat="1" ht="15">
      <c r="C72" s="14">
        <v>103</v>
      </c>
      <c r="D72" s="15">
        <v>0.225</v>
      </c>
      <c r="E72" s="7"/>
      <c r="F72" s="14">
        <v>103</v>
      </c>
      <c r="G72" s="16">
        <v>0.265</v>
      </c>
      <c r="H72" s="7"/>
      <c r="I72" s="14">
        <v>103</v>
      </c>
      <c r="J72" s="17">
        <v>0.73</v>
      </c>
      <c r="K72" s="7"/>
      <c r="L72" s="14">
        <v>103</v>
      </c>
      <c r="M72" s="18">
        <v>0.9</v>
      </c>
    </row>
    <row r="73" spans="3:13" s="8" customFormat="1" ht="15">
      <c r="C73" s="14">
        <v>104</v>
      </c>
      <c r="D73" s="15">
        <v>0.23</v>
      </c>
      <c r="E73" s="7"/>
      <c r="F73" s="14">
        <v>104</v>
      </c>
      <c r="G73" s="16">
        <v>0.27</v>
      </c>
      <c r="H73" s="7"/>
      <c r="I73" s="14">
        <v>104</v>
      </c>
      <c r="J73" s="17">
        <v>0.74</v>
      </c>
      <c r="K73" s="7"/>
      <c r="L73" s="14">
        <v>104</v>
      </c>
      <c r="M73" s="18">
        <v>0.9</v>
      </c>
    </row>
    <row r="74" spans="3:13" s="8" customFormat="1" ht="15">
      <c r="C74" s="14">
        <v>105</v>
      </c>
      <c r="D74" s="15">
        <v>0.235</v>
      </c>
      <c r="E74" s="7"/>
      <c r="F74" s="14">
        <v>105</v>
      </c>
      <c r="G74" s="16">
        <v>0.275</v>
      </c>
      <c r="H74" s="7"/>
      <c r="I74" s="14">
        <v>105</v>
      </c>
      <c r="J74" s="17">
        <v>0.75</v>
      </c>
      <c r="K74" s="7"/>
      <c r="L74" s="14">
        <v>105</v>
      </c>
      <c r="M74" s="18">
        <v>0.9</v>
      </c>
    </row>
    <row r="75" spans="3:13" s="8" customFormat="1" ht="15">
      <c r="C75" s="14">
        <v>106</v>
      </c>
      <c r="D75" s="15">
        <v>0.24</v>
      </c>
      <c r="E75" s="7"/>
      <c r="F75" s="14">
        <v>106</v>
      </c>
      <c r="G75" s="16">
        <v>0.28</v>
      </c>
      <c r="H75" s="7"/>
      <c r="I75" s="14">
        <v>106</v>
      </c>
      <c r="J75" s="17">
        <v>0.76</v>
      </c>
      <c r="K75" s="7"/>
      <c r="L75" s="14">
        <v>106</v>
      </c>
      <c r="M75" s="18">
        <v>0.9</v>
      </c>
    </row>
    <row r="76" spans="3:13" s="8" customFormat="1" ht="15">
      <c r="C76" s="14">
        <v>107</v>
      </c>
      <c r="D76" s="15">
        <v>0.245</v>
      </c>
      <c r="E76" s="7"/>
      <c r="F76" s="14">
        <v>107</v>
      </c>
      <c r="G76" s="16">
        <v>0.285</v>
      </c>
      <c r="H76" s="7"/>
      <c r="I76" s="14">
        <v>107</v>
      </c>
      <c r="J76" s="17">
        <v>0.77</v>
      </c>
      <c r="K76" s="7"/>
      <c r="L76" s="14">
        <v>107</v>
      </c>
      <c r="M76" s="18">
        <v>0.9</v>
      </c>
    </row>
    <row r="77" spans="3:13" s="8" customFormat="1" ht="15">
      <c r="C77" s="14">
        <v>108</v>
      </c>
      <c r="D77" s="15">
        <v>0.25</v>
      </c>
      <c r="E77" s="7"/>
      <c r="F77" s="14">
        <v>108</v>
      </c>
      <c r="G77" s="16">
        <v>0.29</v>
      </c>
      <c r="H77" s="7"/>
      <c r="I77" s="14">
        <v>108</v>
      </c>
      <c r="J77" s="17">
        <v>0.78</v>
      </c>
      <c r="K77" s="7"/>
      <c r="L77" s="14">
        <v>108</v>
      </c>
      <c r="M77" s="18">
        <v>0.9</v>
      </c>
    </row>
    <row r="78" spans="3:13" s="8" customFormat="1" ht="15">
      <c r="C78" s="14">
        <v>109</v>
      </c>
      <c r="D78" s="15">
        <v>0.255</v>
      </c>
      <c r="E78" s="7"/>
      <c r="F78" s="14">
        <v>109</v>
      </c>
      <c r="G78" s="16">
        <v>0.295</v>
      </c>
      <c r="H78" s="7"/>
      <c r="I78" s="14">
        <v>109</v>
      </c>
      <c r="J78" s="17">
        <v>0.79</v>
      </c>
      <c r="K78" s="7"/>
      <c r="L78" s="14">
        <v>109</v>
      </c>
      <c r="M78" s="18">
        <v>0.9</v>
      </c>
    </row>
    <row r="79" spans="3:13" s="8" customFormat="1" ht="15">
      <c r="C79" s="19">
        <v>110</v>
      </c>
      <c r="D79" s="20">
        <v>0.26</v>
      </c>
      <c r="E79" s="7"/>
      <c r="F79" s="19">
        <v>110</v>
      </c>
      <c r="G79" s="21">
        <v>0.3</v>
      </c>
      <c r="H79" s="7"/>
      <c r="I79" s="19">
        <v>110</v>
      </c>
      <c r="J79" s="22">
        <v>0.8</v>
      </c>
      <c r="K79" s="7"/>
      <c r="L79" s="19">
        <v>110</v>
      </c>
      <c r="M79" s="23">
        <v>0.9</v>
      </c>
    </row>
  </sheetData>
  <sheetProtection/>
  <mergeCells count="4">
    <mergeCell ref="C7:D7"/>
    <mergeCell ref="F7:G7"/>
    <mergeCell ref="I7:J7"/>
    <mergeCell ref="L7:M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H15"/>
  <sheetViews>
    <sheetView zoomScalePageLayoutView="0" workbookViewId="0" topLeftCell="A1">
      <selection activeCell="F20" sqref="F20"/>
    </sheetView>
  </sheetViews>
  <sheetFormatPr defaultColWidth="9.140625" defaultRowHeight="15"/>
  <cols>
    <col min="3" max="3" width="30.57421875" style="0" customWidth="1"/>
    <col min="4" max="4" width="13.00390625" style="0" customWidth="1"/>
    <col min="5" max="5" width="14.57421875" style="0" customWidth="1"/>
    <col min="6" max="6" width="12.28125" style="0" bestFit="1" customWidth="1"/>
    <col min="8" max="8" width="17.7109375" style="0" customWidth="1"/>
  </cols>
  <sheetData>
    <row r="3" ht="26.25">
      <c r="C3" s="5" t="s">
        <v>17</v>
      </c>
    </row>
    <row r="4" spans="4:8" ht="15">
      <c r="D4" s="25" t="s">
        <v>18</v>
      </c>
      <c r="E4" s="25" t="s">
        <v>19</v>
      </c>
      <c r="F4" s="25" t="s">
        <v>20</v>
      </c>
      <c r="G4" s="25" t="s">
        <v>21</v>
      </c>
      <c r="H4" s="25" t="s">
        <v>22</v>
      </c>
    </row>
    <row r="5" spans="3:4" ht="15">
      <c r="C5" t="s">
        <v>15</v>
      </c>
      <c r="D5" s="24" t="s">
        <v>16</v>
      </c>
    </row>
    <row r="6" spans="3:8" ht="15">
      <c r="C6" t="s">
        <v>0</v>
      </c>
      <c r="D6" s="4">
        <v>30000</v>
      </c>
      <c r="E6" s="24">
        <v>3000</v>
      </c>
      <c r="F6" s="24">
        <f>(D6/E6)^2</f>
        <v>100</v>
      </c>
      <c r="G6" s="24">
        <f>(E6^2)/D6</f>
        <v>300</v>
      </c>
      <c r="H6" s="24" t="s">
        <v>23</v>
      </c>
    </row>
    <row r="7" spans="3:8" ht="15">
      <c r="C7" t="s">
        <v>1</v>
      </c>
      <c r="D7" s="4">
        <v>5000</v>
      </c>
      <c r="E7" s="24">
        <v>500</v>
      </c>
      <c r="F7" s="24">
        <f>(D7/E7)^2</f>
        <v>100</v>
      </c>
      <c r="G7" s="24">
        <f>(E7^2)/D7</f>
        <v>50</v>
      </c>
      <c r="H7" s="24" t="s">
        <v>23</v>
      </c>
    </row>
    <row r="8" spans="3:8" ht="15">
      <c r="C8" t="s">
        <v>2</v>
      </c>
      <c r="D8" s="4">
        <v>70000</v>
      </c>
      <c r="E8" s="24">
        <v>5000</v>
      </c>
      <c r="F8" s="24">
        <f>(D8/E8)^2</f>
        <v>196</v>
      </c>
      <c r="G8" s="26">
        <f>(E8^2)/D8</f>
        <v>357.14285714285717</v>
      </c>
      <c r="H8" s="24" t="s">
        <v>23</v>
      </c>
    </row>
    <row r="9" spans="3:8" ht="15">
      <c r="C9" t="s">
        <v>3</v>
      </c>
      <c r="D9" s="1">
        <v>0.9</v>
      </c>
      <c r="E9" s="24">
        <v>0.1</v>
      </c>
      <c r="F9" s="24"/>
      <c r="G9" s="24"/>
      <c r="H9" s="24" t="s">
        <v>24</v>
      </c>
    </row>
    <row r="10" spans="3:8" ht="15">
      <c r="C10" t="s">
        <v>4</v>
      </c>
      <c r="D10" s="1">
        <v>0.9</v>
      </c>
      <c r="E10" s="24">
        <v>0.1</v>
      </c>
      <c r="F10" s="24"/>
      <c r="G10" s="24"/>
      <c r="H10" s="24" t="s">
        <v>24</v>
      </c>
    </row>
    <row r="11" spans="3:8" ht="15">
      <c r="C11" t="s">
        <v>5</v>
      </c>
      <c r="D11" s="2">
        <v>0.5</v>
      </c>
      <c r="E11" s="24">
        <v>0.05</v>
      </c>
      <c r="F11" s="24"/>
      <c r="G11" s="24"/>
      <c r="H11" s="24" t="s">
        <v>24</v>
      </c>
    </row>
    <row r="12" spans="3:8" ht="15">
      <c r="C12" t="s">
        <v>25</v>
      </c>
      <c r="D12" s="1">
        <v>0.8</v>
      </c>
      <c r="E12" s="24">
        <v>0.05</v>
      </c>
      <c r="F12" s="26">
        <f>D12*(D12*(1-D12)/(E12^2)-1)</f>
        <v>50.399999999999984</v>
      </c>
      <c r="G12" s="26">
        <f>D12*(1-D12)/(E12^2)-1-F12</f>
        <v>12.599999999999994</v>
      </c>
      <c r="H12" s="24" t="s">
        <v>21</v>
      </c>
    </row>
    <row r="13" spans="3:8" ht="15">
      <c r="C13" t="s">
        <v>26</v>
      </c>
      <c r="D13" s="1">
        <v>0.65</v>
      </c>
      <c r="E13" s="24">
        <v>0.05</v>
      </c>
      <c r="F13" s="26">
        <f>D13*(D13*(1-D13)/(E13^2)-1)</f>
        <v>58.499999999999986</v>
      </c>
      <c r="G13" s="26">
        <f>D13*(1-D13)/(E13^2)-1-F13</f>
        <v>31.499999999999986</v>
      </c>
      <c r="H13" s="24" t="s">
        <v>21</v>
      </c>
    </row>
    <row r="14" spans="3:8" ht="15">
      <c r="C14" t="s">
        <v>27</v>
      </c>
      <c r="D14" s="1">
        <v>0.1</v>
      </c>
      <c r="E14" s="24">
        <v>0.01</v>
      </c>
      <c r="F14" s="26">
        <f>D14*(D14*(1-D14)/(E14^2)-1)</f>
        <v>89.90000000000002</v>
      </c>
      <c r="G14" s="26">
        <f>D14*(1-D14)/(E14^2)-1-F14</f>
        <v>809.1000000000001</v>
      </c>
      <c r="H14" s="24" t="s">
        <v>21</v>
      </c>
    </row>
    <row r="15" spans="3:7" ht="15">
      <c r="C15" t="s">
        <v>6</v>
      </c>
      <c r="D15" s="3">
        <v>0.03</v>
      </c>
      <c r="F15" s="24"/>
      <c r="G15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Karolinska Insitutet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krineo</dc:creator>
  <cp:keywords/>
  <dc:description/>
  <cp:lastModifiedBy>kibo</cp:lastModifiedBy>
  <dcterms:created xsi:type="dcterms:W3CDTF">2011-08-24T14:55:15Z</dcterms:created>
  <dcterms:modified xsi:type="dcterms:W3CDTF">2013-03-29T08:45:29Z</dcterms:modified>
  <cp:category/>
  <cp:version/>
  <cp:contentType/>
  <cp:contentStatus/>
</cp:coreProperties>
</file>